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4E153411-6DF0-4C67-B1A7-D9E96F6D17C3}" xr6:coauthVersionLast="47" xr6:coauthVersionMax="47" xr10:uidLastSave="{00000000-0000-0000-0000-000000000000}"/>
  <bookViews>
    <workbookView xWindow="-120" yWindow="-120" windowWidth="20730" windowHeight="110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 s="1"/>
  <c r="E75" i="1"/>
  <c r="E74" i="1" s="1"/>
  <c r="E82" i="1" s="1"/>
  <c r="E84" i="1" s="1"/>
  <c r="C76" i="1"/>
  <c r="C75" i="1"/>
  <c r="C74" i="1"/>
  <c r="D72" i="1"/>
  <c r="E72" i="1"/>
  <c r="C72" i="1"/>
  <c r="C82" i="1" s="1"/>
  <c r="C84" i="1" s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E64" i="1" s="1"/>
  <c r="E66" i="1" s="1"/>
  <c r="C56" i="1"/>
  <c r="D54" i="1"/>
  <c r="D64" i="1" s="1"/>
  <c r="D66" i="1" s="1"/>
  <c r="E54" i="1"/>
  <c r="C54" i="1"/>
  <c r="C64" i="1" s="1"/>
  <c r="C66" i="1" s="1"/>
  <c r="D44" i="1"/>
  <c r="D48" i="1" s="1"/>
  <c r="D12" i="1" s="1"/>
  <c r="D9" i="1" s="1"/>
  <c r="D22" i="1" s="1"/>
  <c r="D24" i="1" s="1"/>
  <c r="D26" i="1" s="1"/>
  <c r="D35" i="1" s="1"/>
  <c r="E44" i="1"/>
  <c r="E48" i="1" s="1"/>
  <c r="E12" i="1" s="1"/>
  <c r="E9" i="1" s="1"/>
  <c r="E22" i="1" s="1"/>
  <c r="E24" i="1" s="1"/>
  <c r="E26" i="1" s="1"/>
  <c r="E35" i="1" s="1"/>
  <c r="C44" i="1"/>
  <c r="C48" i="1" s="1"/>
  <c r="C12" i="1" s="1"/>
  <c r="C9" i="1" s="1"/>
  <c r="C22" i="1" s="1"/>
  <c r="C24" i="1" s="1"/>
  <c r="C26" i="1" s="1"/>
  <c r="C35" i="1" s="1"/>
  <c r="D41" i="1"/>
  <c r="E41" i="1"/>
  <c r="C41" i="1"/>
  <c r="D31" i="1"/>
  <c r="E31" i="1"/>
  <c r="C31" i="1"/>
  <c r="E18" i="1"/>
  <c r="D18" i="1"/>
  <c r="D14" i="1"/>
  <c r="E14" i="1"/>
  <c r="C14" i="1"/>
  <c r="D82" i="1" l="1"/>
  <c r="D8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<sst xmlns="http://schemas.openxmlformats.org/spreadsheetml/2006/main" count="70" uniqueCount="46">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</sst>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57150</xdr:rowOff>
    </xdr:from>
    <xdr:to>
      <xdr:col>1</xdr:col>
      <xdr:colOff>1133475</xdr:colOff>
      <xdr:row>4</xdr:row>
      <xdr:rowOff>123825</xdr:rowOff>
    </xdr:to>
    <xdr:pic>
      <xdr:nvPicPr>
        <xdr:cNvPr id="1025" name="2 Imagen" descr="logo2">
          <a:extLst>
            <a:ext uri="{FF2B5EF4-FFF2-40B4-BE49-F238E27FC236}">
              <a16:creationId xmlns:a16="http://schemas.microsoft.com/office/drawing/2014/main" id="{DF320133-7DE2-A4DB-8CCE-A10DB448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86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E85"/>
  <sheetViews>
    <sheetView tabSelected="1" workbookViewId="0">
      <pane ySplit="8" topLeftCell="A9" activePane="bottomLeft" state="frozen"/>
      <selection pane="bottomLeft" activeCell="B2" sqref="B2:E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3652875</v>
      </c>
      <c r="D9" s="8">
        <f>SUM(D10:D12)</f>
        <v>6902179.8200000003</v>
      </c>
      <c r="E9" s="8">
        <f>SUM(E10:E12)</f>
        <v>6902179.8200000003</v>
      </c>
    </row>
    <row r="10" spans="2:5" x14ac:dyDescent="0.2">
      <c r="B10" s="9" t="s">
        <v>9</v>
      </c>
      <c r="C10" s="6">
        <v>3652875</v>
      </c>
      <c r="D10" s="6">
        <v>6902179.8200000003</v>
      </c>
      <c r="E10" s="6">
        <v>6902179.8200000003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28114616</v>
      </c>
      <c r="D14" s="8">
        <f>SUM(D15:D16)</f>
        <v>20992109.109999999</v>
      </c>
      <c r="E14" s="8">
        <f>SUM(E15:E16)</f>
        <v>20992109.109999999</v>
      </c>
    </row>
    <row r="15" spans="2:5" x14ac:dyDescent="0.2">
      <c r="B15" s="9" t="s">
        <v>12</v>
      </c>
      <c r="C15" s="6">
        <v>3652875</v>
      </c>
      <c r="D15" s="6">
        <v>2961523.77</v>
      </c>
      <c r="E15" s="6">
        <v>2961523.77</v>
      </c>
    </row>
    <row r="16" spans="2:5" x14ac:dyDescent="0.2">
      <c r="B16" s="9" t="s">
        <v>13</v>
      </c>
      <c r="C16" s="6">
        <v>24461741</v>
      </c>
      <c r="D16" s="6">
        <v>18030585.34</v>
      </c>
      <c r="E16" s="6">
        <v>18030585.34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-24461741</v>
      </c>
      <c r="D22" s="7">
        <f>D9-D14+D18</f>
        <v>-14089929.289999999</v>
      </c>
      <c r="E22" s="7">
        <f>E9-E14+E18</f>
        <v>-14089929.289999999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-24461741</v>
      </c>
      <c r="D24" s="7">
        <f>D22-D12</f>
        <v>-14089929.289999999</v>
      </c>
      <c r="E24" s="7">
        <f>E22-E12</f>
        <v>-14089929.289999999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-24461741</v>
      </c>
      <c r="D26" s="8">
        <f>D24-D18</f>
        <v>-14089929.289999999</v>
      </c>
      <c r="E26" s="8">
        <f>E24-E18</f>
        <v>-14089929.289999999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-24461741</v>
      </c>
      <c r="D35" s="8">
        <f>D26-D31</f>
        <v>-14089929.289999999</v>
      </c>
      <c r="E35" s="8">
        <f>E26-E31</f>
        <v>-14089929.289999999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3652875</v>
      </c>
      <c r="D54" s="26">
        <f>D10</f>
        <v>6902179.8200000003</v>
      </c>
      <c r="E54" s="26">
        <f>E10</f>
        <v>6902179.8200000003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3652875</v>
      </c>
      <c r="D60" s="22">
        <f>D15</f>
        <v>2961523.77</v>
      </c>
      <c r="E60" s="22">
        <f>E15</f>
        <v>2961523.77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3940656.0500000003</v>
      </c>
      <c r="E64" s="23">
        <f>E54+E56-E60+E62</f>
        <v>3940656.0500000003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3940656.0500000003</v>
      </c>
      <c r="E66" s="23">
        <f>E64-E56</f>
        <v>3940656.0500000003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24461741</v>
      </c>
      <c r="D78" s="22">
        <f>D16</f>
        <v>18030585.34</v>
      </c>
      <c r="E78" s="22">
        <f>E16</f>
        <v>18030585.34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-24461741</v>
      </c>
      <c r="D82" s="23">
        <f>D72+D74-D78+D80</f>
        <v>-18030585.34</v>
      </c>
      <c r="E82" s="23">
        <f>E72+E74-E78+E80</f>
        <v>-18030585.34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-24461741</v>
      </c>
      <c r="D84" s="23">
        <f>D82-D74</f>
        <v>-18030585.34</v>
      </c>
      <c r="E84" s="23">
        <f>E82-E74</f>
        <v>-18030585.34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2016-12-20T19:32:28Z</cp:lastPrinted>
  <dcterms:created xsi:type="dcterms:W3CDTF">2016-10-11T20:00:09Z</dcterms:created>
  <dcterms:modified xsi:type="dcterms:W3CDTF">2023-11-14T21:00:42Z</dcterms:modified>
</cp:coreProperties>
</file>